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<sst xmlns="http://schemas.openxmlformats.org/spreadsheetml/2006/main" count="33" uniqueCount="32">
  <si>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№№</t>
  </si>
  <si>
    <t>Наименование, реквизиты и
сведения о регистрации
профессионального стандарта</t>
  </si>
  <si>
    <t>Наименование присваиваемой квалификации</t>
  </si>
  <si>
    <t>Уровни 
Квалификации
в соответствии с уровнями Минтруда</t>
  </si>
  <si>
    <t>Помощник Электромеханика по лифтам</t>
  </si>
  <si>
    <t>Электромеханик по лифтам</t>
  </si>
  <si>
    <t>Техник-электромеханик по лифтам</t>
  </si>
  <si>
    <t>Электромеханик поэтажных эскалаторов и пассажирских конвейеров</t>
  </si>
  <si>
    <t>«Электромеханик по лифтам»
Приказ Министерства труда и социальной защиты РФ от 20 декабря 2013г. № 754н,
Зарегистрировано в Минюсте России 25.02.2014 № 31417, 
Номер в реестре профессиональных стандартов 17</t>
  </si>
  <si>
    <t>«Электромеханик по эксплуатации, техническому обслуживанию и ремонту эскалаторов и пассажирских конвейеров»
Приказ Министерства
труда и социальной защиты Российской Федерации
от «26» декабря 2014 г. №1160н,
Зарегистрировано в Минюсте России 27 января 2015 г. № 35750,
Номер в реестре профессиональных стандартов 361</t>
  </si>
  <si>
    <t>Монтажник электрических подъемников</t>
  </si>
  <si>
    <t>Электромонтер диспетчерского оборудования и телеавтоматики лифтов</t>
  </si>
  <si>
    <t>Лифтер</t>
  </si>
  <si>
    <t>Оператор платформ подъемных для инвалидов</t>
  </si>
  <si>
    <t>Оператор поэтажного эскалатора (пассажирского конвейера)</t>
  </si>
  <si>
    <t>Оператор (диспетчер) диспетчерской службы по контролю работы лифтов и инженерного оборудования зданий и сооружений</t>
  </si>
  <si>
    <t>Старший (главный) диспетчер объединённой диспетчерской службы</t>
  </si>
  <si>
    <t xml:space="preserve">«Лифтер-оператор по обслуживанию лифтов и платформ подъемных»
Приказ Министерства
труда и социальной защиты Российской Федерации
от «22» декабря 2014 г. №1082н,
Зарегистрировано в Минюсте России 19.01.2015 № 35563,
Номер в реестре профессиональных стандартов 314
</t>
  </si>
  <si>
    <t xml:space="preserve">«Специалист по оборудованию диспетчерского контроля»
Приказ Министерства труда и социальной защиты Российской Федерации от «25» декабря 2014 г. №1123н,
Зарегистрировано в Минюсте России 26 января 2015 г. № 35729,
Номер в реестре профессиональных стандартов 362
</t>
  </si>
  <si>
    <t xml:space="preserve">«Монтажник лифтов, платформ подъемных для инвалидов, поэтажных эскалаторов»
Приказ Министерства
труда и социальной защиты Российской Федерации
от «26» декабря 2014 г. №1178н,
Зарегистрировано в Минюсте России 27 января 2015 г. № 35740,
Номер в реестре профессиональных стандартов 403
</t>
  </si>
  <si>
    <t xml:space="preserve">«Диспетчер аварийно-диспетчерской службы» 
Приказ Министерства 
труда и социальной защиты Российской Федерации
от «25» декабря 2014 г. №1120н,
Зарегистрировано в Минюсте России 10 февраля 2015 г. № 35956,
Номер в реестре профессиональных стандартов 360
</t>
  </si>
  <si>
    <t>Специалист по организации эксплуатации лифтов</t>
  </si>
  <si>
    <t>Специалист по организации технического обслуживания и ремонта лифтов</t>
  </si>
  <si>
    <t xml:space="preserve">«Специалист по эксплуатации лифтового оборудования»
Приказ Министерства 
труда и социальной защиты Российской Федерации
от «17» января 2014 г. №18н,
Зарегистрировано в Минюсте России 7 марта 2014 г. № 31535,
Номер в реестре профессиональных стандартов 20
</t>
  </si>
  <si>
    <t>Трудоемкость оценки 
Т</t>
  </si>
  <si>
    <t>Стоимостная оценка 1 человеко/дня Ос</t>
  </si>
  <si>
    <t>Работа квалификационной комиссии
Сэ</t>
  </si>
  <si>
    <t>Коэффициент накладных расходов
Кзнр</t>
  </si>
  <si>
    <t>Оформление результатов экзамена
См</t>
  </si>
  <si>
    <t>Стоимость использования МТБ
Си</t>
  </si>
  <si>
    <t>Стоимость оценки
С</t>
  </si>
  <si>
    <t xml:space="preserve">Стоимость оценки квалификаций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</si>
</sst>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\ &quot;₽&quot;"/>
  </numFmts>
  <fonts count="40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17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17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173" fontId="3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173" fontId="3" fillId="33" borderId="15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173" fontId="1" fillId="33" borderId="23" xfId="0" applyNumberFormat="1" applyFont="1" applyFill="1" applyBorder="1" applyAlignment="1">
      <alignment/>
    </xf>
    <xf numFmtId="173" fontId="1" fillId="33" borderId="24" xfId="0" applyNumberFormat="1" applyFont="1" applyFill="1" applyBorder="1" applyAlignment="1">
      <alignment/>
    </xf>
    <xf numFmtId="173" fontId="1" fillId="33" borderId="2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15" xfId="0" applyFont="1" applyBorder="1" applyAlignment="1">
      <alignment wrapText="1"/>
    </xf>
    <xf numFmtId="173" fontId="1" fillId="3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3" fillId="0" borderId="28" xfId="0" applyFont="1" applyBorder="1" applyAlignment="1">
      <alignment horizontal="justify"/>
    </xf>
    <xf numFmtId="0" fontId="0" fillId="0" borderId="15" xfId="0" applyBorder="1" applyAlignment="1">
      <alignment horizontal="justify"/>
    </xf>
    <xf numFmtId="0" fontId="3" fillId="0" borderId="2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73" fontId="3" fillId="33" borderId="28" xfId="0" applyNumberFormat="1" applyFont="1" applyFill="1" applyBorder="1" applyAlignment="1">
      <alignment horizontal="center"/>
    </xf>
    <xf numFmtId="173" fontId="3" fillId="0" borderId="28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28" xfId="0" applyFont="1" applyBorder="1" applyAlignment="1">
      <alignment/>
    </xf>
    <xf numFmtId="173" fontId="3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73" fontId="3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173" fontId="1" fillId="33" borderId="33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3" fillId="0" borderId="28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3" fillId="0" borderId="11" xfId="0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3">
      <selection activeCell="L23" sqref="A23:L23"/>
    </sheetView>
  </sheetViews>
  <sheetFormatPr defaultColWidth="9.00390625" defaultRowHeight="12.75"/>
  <cols>
    <col min="1" max="1" width="6.125" style="0" customWidth="1"/>
    <col min="2" max="2" width="34.75390625" style="0" customWidth="1"/>
    <col min="3" max="3" width="26.375" style="0" customWidth="1"/>
    <col min="4" max="4" width="16.25390625" style="0" customWidth="1"/>
    <col min="5" max="5" width="14.375" style="0" customWidth="1"/>
    <col min="6" max="6" width="15.25390625" style="0" customWidth="1"/>
    <col min="7" max="7" width="20.75390625" style="0" customWidth="1"/>
    <col min="8" max="8" width="15.375" style="0" customWidth="1"/>
    <col min="9" max="9" width="14.625" style="0" customWidth="1"/>
    <col min="10" max="10" width="16.00390625" style="0" customWidth="1"/>
    <col min="11" max="11" width="12.25390625" style="0" customWidth="1"/>
  </cols>
  <sheetData>
    <row r="1" ht="21" thickBot="1">
      <c r="D1" s="31" t="s">
        <v>31</v>
      </c>
    </row>
    <row r="2" spans="1:15" ht="71.25" customHeight="1" thickBot="1">
      <c r="A2" s="18" t="s">
        <v>0</v>
      </c>
      <c r="B2" s="19" t="s">
        <v>1</v>
      </c>
      <c r="C2" s="19" t="s">
        <v>2</v>
      </c>
      <c r="D2" s="19" t="s">
        <v>3</v>
      </c>
      <c r="E2" s="25" t="s">
        <v>25</v>
      </c>
      <c r="F2" s="19" t="s">
        <v>24</v>
      </c>
      <c r="G2" s="19" t="s">
        <v>26</v>
      </c>
      <c r="H2" s="19" t="s">
        <v>27</v>
      </c>
      <c r="I2" s="19" t="s">
        <v>28</v>
      </c>
      <c r="J2" s="20" t="s">
        <v>29</v>
      </c>
      <c r="K2" s="27" t="s">
        <v>30</v>
      </c>
      <c r="L2" s="1"/>
      <c r="M2" s="1"/>
      <c r="N2" s="1"/>
      <c r="O2" s="1"/>
    </row>
    <row r="3" spans="1:15" ht="38.25" customHeight="1">
      <c r="A3" s="13">
        <v>1</v>
      </c>
      <c r="B3" s="58" t="s">
        <v>8</v>
      </c>
      <c r="C3" s="14" t="s">
        <v>4</v>
      </c>
      <c r="D3" s="15">
        <v>2</v>
      </c>
      <c r="E3" s="26">
        <v>2000</v>
      </c>
      <c r="F3" s="15">
        <v>1</v>
      </c>
      <c r="G3" s="16">
        <f>E3*F3</f>
        <v>2000</v>
      </c>
      <c r="H3" s="17">
        <v>2.52</v>
      </c>
      <c r="I3" s="16">
        <v>1500</v>
      </c>
      <c r="J3" s="21">
        <v>1700</v>
      </c>
      <c r="K3" s="28">
        <f>G3*H3+I3+J3</f>
        <v>8240</v>
      </c>
      <c r="L3" s="1"/>
      <c r="M3" s="1"/>
      <c r="N3" s="1"/>
      <c r="O3" s="1"/>
    </row>
    <row r="4" spans="1:15" ht="23.25" customHeight="1">
      <c r="A4" s="11">
        <v>2</v>
      </c>
      <c r="B4" s="59"/>
      <c r="C4" s="2" t="s">
        <v>5</v>
      </c>
      <c r="D4" s="3">
        <v>4</v>
      </c>
      <c r="E4" s="26">
        <v>2000</v>
      </c>
      <c r="F4" s="3">
        <v>1</v>
      </c>
      <c r="G4" s="6">
        <f aca="true" t="shared" si="0" ref="G4:G21">E4*F4</f>
        <v>2000</v>
      </c>
      <c r="H4" s="5">
        <v>2.52</v>
      </c>
      <c r="I4" s="6">
        <v>1500</v>
      </c>
      <c r="J4" s="22">
        <v>3000</v>
      </c>
      <c r="K4" s="29">
        <f aca="true" t="shared" si="1" ref="K4:K21">G4*H4+I4+J4</f>
        <v>9540</v>
      </c>
      <c r="L4" s="1"/>
      <c r="M4" s="1"/>
      <c r="N4" s="1"/>
      <c r="O4" s="1"/>
    </row>
    <row r="5" spans="1:15" ht="15">
      <c r="A5" s="11">
        <v>3</v>
      </c>
      <c r="B5" s="59"/>
      <c r="C5" s="36" t="s">
        <v>6</v>
      </c>
      <c r="D5" s="38">
        <v>5</v>
      </c>
      <c r="E5" s="40">
        <v>2000</v>
      </c>
      <c r="F5" s="38">
        <v>1.2</v>
      </c>
      <c r="G5" s="41">
        <f t="shared" si="0"/>
        <v>2400</v>
      </c>
      <c r="H5" s="43">
        <v>2.52</v>
      </c>
      <c r="I5" s="41">
        <v>1500</v>
      </c>
      <c r="J5" s="44">
        <v>3000</v>
      </c>
      <c r="K5" s="33">
        <f t="shared" si="1"/>
        <v>10548</v>
      </c>
      <c r="L5" s="1"/>
      <c r="M5" s="1"/>
      <c r="N5" s="1"/>
      <c r="O5" s="1"/>
    </row>
    <row r="6" spans="1:15" ht="21.75" customHeight="1">
      <c r="A6" s="11">
        <v>4</v>
      </c>
      <c r="B6" s="59"/>
      <c r="C6" s="37"/>
      <c r="D6" s="39"/>
      <c r="E6" s="39"/>
      <c r="F6" s="39"/>
      <c r="G6" s="42"/>
      <c r="H6" s="42"/>
      <c r="I6" s="42"/>
      <c r="J6" s="45"/>
      <c r="K6" s="35"/>
      <c r="L6" s="1"/>
      <c r="M6" s="1"/>
      <c r="N6" s="1"/>
      <c r="O6" s="1"/>
    </row>
    <row r="7" spans="1:15" ht="183.75" customHeight="1">
      <c r="A7" s="11">
        <v>5</v>
      </c>
      <c r="B7" s="4" t="s">
        <v>9</v>
      </c>
      <c r="C7" s="2" t="s">
        <v>7</v>
      </c>
      <c r="D7" s="3">
        <v>5</v>
      </c>
      <c r="E7" s="26">
        <v>2000</v>
      </c>
      <c r="F7" s="3">
        <v>1.2</v>
      </c>
      <c r="G7" s="6">
        <f t="shared" si="0"/>
        <v>2400</v>
      </c>
      <c r="H7" s="5">
        <v>2.52</v>
      </c>
      <c r="I7" s="6">
        <v>1500</v>
      </c>
      <c r="J7" s="22">
        <v>3000</v>
      </c>
      <c r="K7" s="29">
        <f t="shared" si="1"/>
        <v>10548</v>
      </c>
      <c r="L7" s="1"/>
      <c r="M7" s="1"/>
      <c r="N7" s="1"/>
      <c r="O7" s="1"/>
    </row>
    <row r="8" spans="1:15" ht="39" customHeight="1">
      <c r="A8" s="11">
        <v>6</v>
      </c>
      <c r="B8" s="60" t="s">
        <v>19</v>
      </c>
      <c r="C8" s="2" t="s">
        <v>10</v>
      </c>
      <c r="D8" s="3">
        <v>3</v>
      </c>
      <c r="E8" s="26">
        <v>2000</v>
      </c>
      <c r="F8" s="3">
        <v>1</v>
      </c>
      <c r="G8" s="6">
        <f t="shared" si="0"/>
        <v>2000</v>
      </c>
      <c r="H8" s="5">
        <v>2.52</v>
      </c>
      <c r="I8" s="6">
        <v>1500</v>
      </c>
      <c r="J8" s="22">
        <v>3000</v>
      </c>
      <c r="K8" s="29">
        <f t="shared" si="1"/>
        <v>9540</v>
      </c>
      <c r="L8" s="1"/>
      <c r="M8" s="1"/>
      <c r="N8" s="1"/>
      <c r="O8" s="1"/>
    </row>
    <row r="9" spans="1:15" ht="40.5" customHeight="1">
      <c r="A9" s="11">
        <v>7</v>
      </c>
      <c r="B9" s="61"/>
      <c r="C9" s="52" t="s">
        <v>10</v>
      </c>
      <c r="D9" s="38">
        <v>4</v>
      </c>
      <c r="E9" s="40">
        <v>2000</v>
      </c>
      <c r="F9" s="38">
        <v>1</v>
      </c>
      <c r="G9" s="41">
        <f t="shared" si="0"/>
        <v>2000</v>
      </c>
      <c r="H9" s="43">
        <v>2.52</v>
      </c>
      <c r="I9" s="41">
        <v>1500</v>
      </c>
      <c r="J9" s="44">
        <v>3000</v>
      </c>
      <c r="K9" s="33">
        <f t="shared" si="1"/>
        <v>9540</v>
      </c>
      <c r="L9" s="1"/>
      <c r="M9" s="1"/>
      <c r="N9" s="1"/>
      <c r="O9" s="1"/>
    </row>
    <row r="10" spans="1:15" ht="42.75" customHeight="1">
      <c r="A10" s="11">
        <v>8</v>
      </c>
      <c r="B10" s="61"/>
      <c r="C10" s="53"/>
      <c r="D10" s="55"/>
      <c r="E10" s="55"/>
      <c r="F10" s="55"/>
      <c r="G10" s="56"/>
      <c r="H10" s="56"/>
      <c r="I10" s="56"/>
      <c r="J10" s="57"/>
      <c r="K10" s="34"/>
      <c r="L10" s="1"/>
      <c r="M10" s="1"/>
      <c r="N10" s="1"/>
      <c r="O10" s="1"/>
    </row>
    <row r="11" spans="1:15" ht="33" customHeight="1">
      <c r="A11" s="11">
        <v>9</v>
      </c>
      <c r="B11" s="61"/>
      <c r="C11" s="54"/>
      <c r="D11" s="39"/>
      <c r="E11" s="39"/>
      <c r="F11" s="39"/>
      <c r="G11" s="42"/>
      <c r="H11" s="42"/>
      <c r="I11" s="42"/>
      <c r="J11" s="45"/>
      <c r="K11" s="35"/>
      <c r="L11" s="1"/>
      <c r="M11" s="1"/>
      <c r="N11" s="1"/>
      <c r="O11" s="1"/>
    </row>
    <row r="12" spans="1:15" ht="60.75" customHeight="1">
      <c r="A12" s="11">
        <v>10</v>
      </c>
      <c r="B12" s="60" t="s">
        <v>18</v>
      </c>
      <c r="C12" s="52" t="s">
        <v>11</v>
      </c>
      <c r="D12" s="38">
        <v>5</v>
      </c>
      <c r="E12" s="40">
        <v>2000</v>
      </c>
      <c r="F12" s="38">
        <v>1</v>
      </c>
      <c r="G12" s="41">
        <f t="shared" si="0"/>
        <v>2000</v>
      </c>
      <c r="H12" s="43">
        <v>2.52</v>
      </c>
      <c r="I12" s="41">
        <v>1500</v>
      </c>
      <c r="J12" s="46">
        <v>2200</v>
      </c>
      <c r="K12" s="49">
        <f t="shared" si="1"/>
        <v>8740</v>
      </c>
      <c r="L12" s="1"/>
      <c r="M12" s="1"/>
      <c r="N12" s="1"/>
      <c r="O12" s="1"/>
    </row>
    <row r="13" spans="1:15" ht="60.75" customHeight="1">
      <c r="A13" s="11">
        <v>11</v>
      </c>
      <c r="B13" s="61"/>
      <c r="C13" s="53"/>
      <c r="D13" s="55"/>
      <c r="E13" s="55"/>
      <c r="F13" s="55"/>
      <c r="G13" s="56"/>
      <c r="H13" s="56"/>
      <c r="I13" s="56"/>
      <c r="J13" s="47"/>
      <c r="K13" s="50"/>
      <c r="L13" s="1"/>
      <c r="M13" s="1"/>
      <c r="N13" s="1"/>
      <c r="O13" s="1"/>
    </row>
    <row r="14" spans="1:11" ht="20.25" customHeight="1">
      <c r="A14" s="11">
        <v>12</v>
      </c>
      <c r="B14" s="61"/>
      <c r="C14" s="54"/>
      <c r="D14" s="39"/>
      <c r="E14" s="39"/>
      <c r="F14" s="39"/>
      <c r="G14" s="42"/>
      <c r="H14" s="42"/>
      <c r="I14" s="42"/>
      <c r="J14" s="48"/>
      <c r="K14" s="51"/>
    </row>
    <row r="15" spans="1:15" ht="42" customHeight="1">
      <c r="A15" s="11">
        <v>13</v>
      </c>
      <c r="B15" s="60" t="s">
        <v>17</v>
      </c>
      <c r="C15" s="32" t="s">
        <v>12</v>
      </c>
      <c r="D15" s="15">
        <v>3</v>
      </c>
      <c r="E15" s="26">
        <v>2000</v>
      </c>
      <c r="F15" s="15">
        <v>0.8</v>
      </c>
      <c r="G15" s="16">
        <f t="shared" si="0"/>
        <v>1600</v>
      </c>
      <c r="H15" s="17">
        <v>2.52</v>
      </c>
      <c r="I15" s="16">
        <v>1500</v>
      </c>
      <c r="J15" s="21">
        <v>1700</v>
      </c>
      <c r="K15" s="28">
        <f t="shared" si="1"/>
        <v>7232</v>
      </c>
      <c r="L15" s="1"/>
      <c r="M15" s="1"/>
      <c r="N15" s="1"/>
      <c r="O15" s="1"/>
    </row>
    <row r="16" spans="1:15" ht="48.75" customHeight="1">
      <c r="A16" s="11">
        <v>14</v>
      </c>
      <c r="B16" s="59"/>
      <c r="C16" s="2" t="s">
        <v>13</v>
      </c>
      <c r="D16" s="3">
        <v>3</v>
      </c>
      <c r="E16" s="26">
        <v>2000</v>
      </c>
      <c r="F16" s="3">
        <v>0.8</v>
      </c>
      <c r="G16" s="6">
        <f t="shared" si="0"/>
        <v>1600</v>
      </c>
      <c r="H16" s="5">
        <v>2.52</v>
      </c>
      <c r="I16" s="6">
        <v>1500</v>
      </c>
      <c r="J16" s="22">
        <v>1700</v>
      </c>
      <c r="K16" s="29">
        <f t="shared" si="1"/>
        <v>7232</v>
      </c>
      <c r="L16" s="1"/>
      <c r="M16" s="1"/>
      <c r="N16" s="1"/>
      <c r="O16" s="1"/>
    </row>
    <row r="17" spans="1:15" ht="63.75" customHeight="1">
      <c r="A17" s="11">
        <v>15</v>
      </c>
      <c r="B17" s="59"/>
      <c r="C17" s="2" t="s">
        <v>14</v>
      </c>
      <c r="D17" s="3">
        <v>3</v>
      </c>
      <c r="E17" s="26">
        <v>2000</v>
      </c>
      <c r="F17" s="3">
        <v>0.8</v>
      </c>
      <c r="G17" s="6">
        <f t="shared" si="0"/>
        <v>1600</v>
      </c>
      <c r="H17" s="5">
        <v>2.52</v>
      </c>
      <c r="I17" s="6">
        <v>1500</v>
      </c>
      <c r="J17" s="22">
        <v>1700</v>
      </c>
      <c r="K17" s="29">
        <f t="shared" si="1"/>
        <v>7232</v>
      </c>
      <c r="L17" s="1"/>
      <c r="M17" s="1"/>
      <c r="N17" s="1"/>
      <c r="O17" s="1"/>
    </row>
    <row r="18" spans="1:15" ht="81" customHeight="1">
      <c r="A18" s="11">
        <v>16</v>
      </c>
      <c r="B18" s="60" t="s">
        <v>20</v>
      </c>
      <c r="C18" s="2" t="s">
        <v>15</v>
      </c>
      <c r="D18" s="3">
        <v>4</v>
      </c>
      <c r="E18" s="26">
        <v>2000</v>
      </c>
      <c r="F18" s="3">
        <v>0.8</v>
      </c>
      <c r="G18" s="6">
        <f t="shared" si="0"/>
        <v>1600</v>
      </c>
      <c r="H18" s="5">
        <v>2.52</v>
      </c>
      <c r="I18" s="6">
        <v>1500</v>
      </c>
      <c r="J18" s="22">
        <v>1700</v>
      </c>
      <c r="K18" s="29">
        <f t="shared" si="1"/>
        <v>7232</v>
      </c>
      <c r="L18" s="1"/>
      <c r="M18" s="1"/>
      <c r="N18" s="1"/>
      <c r="O18" s="1"/>
    </row>
    <row r="19" spans="1:15" ht="67.5" customHeight="1">
      <c r="A19" s="11">
        <v>17</v>
      </c>
      <c r="B19" s="59"/>
      <c r="C19" s="2" t="s">
        <v>16</v>
      </c>
      <c r="D19" s="3">
        <v>5</v>
      </c>
      <c r="E19" s="26">
        <v>2000</v>
      </c>
      <c r="F19" s="3">
        <v>0.9</v>
      </c>
      <c r="G19" s="6">
        <f t="shared" si="0"/>
        <v>1800</v>
      </c>
      <c r="H19" s="5">
        <v>2.52</v>
      </c>
      <c r="I19" s="6">
        <v>1500</v>
      </c>
      <c r="J19" s="22">
        <v>2000</v>
      </c>
      <c r="K19" s="29">
        <f t="shared" si="1"/>
        <v>8036</v>
      </c>
      <c r="L19" s="1"/>
      <c r="M19" s="1"/>
      <c r="N19" s="1"/>
      <c r="O19" s="1"/>
    </row>
    <row r="20" spans="1:15" ht="71.25" customHeight="1">
      <c r="A20" s="11">
        <v>18</v>
      </c>
      <c r="B20" s="60" t="s">
        <v>23</v>
      </c>
      <c r="C20" s="2" t="s">
        <v>21</v>
      </c>
      <c r="D20" s="3">
        <v>6</v>
      </c>
      <c r="E20" s="26">
        <v>2000</v>
      </c>
      <c r="F20" s="3">
        <v>0.7</v>
      </c>
      <c r="G20" s="6">
        <f t="shared" si="0"/>
        <v>1400</v>
      </c>
      <c r="H20" s="5">
        <v>2.52</v>
      </c>
      <c r="I20" s="6">
        <v>1500</v>
      </c>
      <c r="J20" s="22">
        <v>1500</v>
      </c>
      <c r="K20" s="29">
        <f t="shared" si="1"/>
        <v>6528</v>
      </c>
      <c r="L20" s="1"/>
      <c r="M20" s="1"/>
      <c r="N20" s="1"/>
      <c r="O20" s="1"/>
    </row>
    <row r="21" spans="1:15" ht="78.75" customHeight="1" thickBot="1">
      <c r="A21" s="12">
        <v>19</v>
      </c>
      <c r="B21" s="62"/>
      <c r="C21" s="7" t="s">
        <v>22</v>
      </c>
      <c r="D21" s="8">
        <v>6</v>
      </c>
      <c r="E21" s="26">
        <v>2000</v>
      </c>
      <c r="F21" s="8">
        <v>0.8</v>
      </c>
      <c r="G21" s="9">
        <f t="shared" si="0"/>
        <v>1600</v>
      </c>
      <c r="H21" s="10">
        <v>2.52</v>
      </c>
      <c r="I21" s="9">
        <v>1500</v>
      </c>
      <c r="J21" s="23">
        <v>1700</v>
      </c>
      <c r="K21" s="30">
        <f t="shared" si="1"/>
        <v>7232</v>
      </c>
      <c r="L21" s="1"/>
      <c r="M21" s="1"/>
      <c r="N21" s="1"/>
      <c r="O21" s="1"/>
    </row>
    <row r="23" s="24" customFormat="1" ht="18"/>
  </sheetData>
  <sheetProtection/>
  <mergeCells count="33">
    <mergeCell ref="B20:B21"/>
    <mergeCell ref="I12:I14"/>
    <mergeCell ref="B3:B6"/>
    <mergeCell ref="B8:B11"/>
    <mergeCell ref="B12:B14"/>
    <mergeCell ref="B15:B17"/>
    <mergeCell ref="B18:B19"/>
    <mergeCell ref="C12:C14"/>
    <mergeCell ref="D12:D14"/>
    <mergeCell ref="E12:E14"/>
    <mergeCell ref="F12:F14"/>
    <mergeCell ref="G12:G14"/>
    <mergeCell ref="H12:H14"/>
    <mergeCell ref="J12:J14"/>
    <mergeCell ref="K12:K14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Костяшов</dc:creator>
  <cp:keywords/>
  <dc:description/>
  <cp:lastModifiedBy>User</cp:lastModifiedBy>
  <cp:lastPrinted>2017-03-23T11:08:23Z</cp:lastPrinted>
  <dcterms:created xsi:type="dcterms:W3CDTF">2017-02-03T07:04:09Z</dcterms:created>
  <dcterms:modified xsi:type="dcterms:W3CDTF">2018-02-08T10:14:16Z</dcterms:modified>
  <cp:category/>
  <cp:version/>
  <cp:contentType/>
  <cp:contentStatus/>
</cp:coreProperties>
</file>